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ep 5 - Condurre l'AV\Step 5 - Condurre l'AV\Step 5.4\Riunione consenso Criteri 3-9 - 19.10.2018\"/>
    </mc:Choice>
  </mc:AlternateContent>
  <workbookProtection workbookAlgorithmName="SHA-512" workbookHashValue="Lpv6382GyuW/C/3eRXIDugfhgcpS8Oajz/hGvEWLSrqe10rTJskQ7BqDAc8rVBufweEKqrwftT9yoI1uB1Us+w==" workbookSaltValue="xzxw2XAFFptkl88BMHKIZg==" workbookSpinCount="100000" lockStructure="1"/>
  <bookViews>
    <workbookView xWindow="0" yWindow="0" windowWidth="20490" windowHeight="7755" activeTab="1"/>
  </bookViews>
  <sheets>
    <sheet name="tabella importanza sottocriteri" sheetId="1" r:id="rId1"/>
    <sheet name="matrice importanza valor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34" i="3"/>
  <c r="B31" i="3"/>
  <c r="B30" i="3"/>
  <c r="B29" i="3"/>
  <c r="B19" i="3"/>
  <c r="B27" i="3"/>
  <c r="B26" i="3"/>
  <c r="B25" i="3"/>
  <c r="B23" i="3"/>
  <c r="B22" i="3"/>
  <c r="B21" i="3"/>
  <c r="B20" i="3"/>
  <c r="B18" i="3"/>
  <c r="B17" i="3"/>
  <c r="B16" i="3"/>
  <c r="B15" i="3"/>
  <c r="B12" i="3"/>
  <c r="B11" i="3"/>
  <c r="B10" i="3"/>
  <c r="B9" i="3"/>
  <c r="B8" i="3"/>
  <c r="B7" i="3"/>
  <c r="X2" i="3"/>
  <c r="Y2" i="3"/>
  <c r="Z2" i="3"/>
  <c r="AA2" i="3"/>
  <c r="AC2" i="3"/>
  <c r="V2" i="3"/>
  <c r="T2" i="3"/>
  <c r="U2" i="3"/>
  <c r="C2" i="3"/>
  <c r="D2" i="3"/>
  <c r="E2" i="3"/>
  <c r="F2" i="3"/>
  <c r="G2" i="3"/>
  <c r="J2" i="3"/>
  <c r="K2" i="3"/>
  <c r="L2" i="3"/>
  <c r="M2" i="3"/>
  <c r="N2" i="3"/>
  <c r="O2" i="3"/>
  <c r="P2" i="3"/>
  <c r="Q2" i="3"/>
  <c r="R2" i="3"/>
  <c r="B2" i="3"/>
  <c r="D32" i="1" l="1"/>
  <c r="E32" i="1"/>
  <c r="F32" i="1"/>
  <c r="G32" i="1"/>
  <c r="I32" i="1"/>
  <c r="B32" i="1"/>
  <c r="C15" i="1"/>
  <c r="D15" i="1"/>
  <c r="E15" i="1"/>
  <c r="F15" i="1"/>
  <c r="G15" i="1"/>
  <c r="J15" i="1"/>
  <c r="K15" i="1"/>
  <c r="L15" i="1"/>
  <c r="M15" i="1"/>
  <c r="N15" i="1"/>
  <c r="O15" i="1"/>
  <c r="P15" i="1"/>
  <c r="Q15" i="1"/>
  <c r="R15" i="1"/>
  <c r="T15" i="1"/>
  <c r="U15" i="1"/>
  <c r="B15" i="1"/>
  <c r="C31" i="1"/>
  <c r="C32" i="1" s="1"/>
  <c r="W2" i="3" s="1"/>
  <c r="B28" i="3" s="1"/>
  <c r="D31" i="1"/>
  <c r="E31" i="1"/>
  <c r="F31" i="1"/>
  <c r="G31" i="1"/>
  <c r="H31" i="1"/>
  <c r="H32" i="1" s="1"/>
  <c r="AB2" i="3" s="1"/>
  <c r="B33" i="3" s="1"/>
  <c r="I31" i="1"/>
  <c r="B31" i="1"/>
  <c r="J22" i="1"/>
  <c r="J23" i="1"/>
  <c r="J24" i="1"/>
  <c r="J25" i="1"/>
  <c r="J26" i="1"/>
  <c r="J27" i="1"/>
  <c r="J28" i="1"/>
  <c r="J29" i="1"/>
  <c r="J30" i="1"/>
  <c r="J21" i="1"/>
  <c r="T14" i="1"/>
  <c r="U14" i="1"/>
  <c r="C14" i="1"/>
  <c r="D14" i="1"/>
  <c r="E14" i="1"/>
  <c r="F14" i="1"/>
  <c r="G14" i="1"/>
  <c r="H14" i="1"/>
  <c r="H15" i="1" s="1"/>
  <c r="H2" i="3" s="1"/>
  <c r="B13" i="3" s="1"/>
  <c r="I14" i="1"/>
  <c r="I15" i="1" s="1"/>
  <c r="I2" i="3" s="1"/>
  <c r="B14" i="3" s="1"/>
  <c r="J14" i="1"/>
  <c r="K14" i="1"/>
  <c r="L14" i="1"/>
  <c r="M14" i="1"/>
  <c r="N14" i="1"/>
  <c r="O14" i="1"/>
  <c r="P14" i="1"/>
  <c r="Q14" i="1"/>
  <c r="R14" i="1"/>
  <c r="S14" i="1"/>
  <c r="S15" i="1" s="1"/>
  <c r="S2" i="3" s="1"/>
  <c r="B24" i="3" s="1"/>
  <c r="B14" i="1"/>
  <c r="V5" i="1"/>
  <c r="V6" i="1"/>
  <c r="V7" i="1"/>
  <c r="V8" i="1"/>
  <c r="V9" i="1"/>
  <c r="V10" i="1"/>
  <c r="V11" i="1"/>
  <c r="V12" i="1"/>
  <c r="V13" i="1"/>
  <c r="V4" i="1"/>
  <c r="J31" i="1" l="1"/>
  <c r="V14" i="1"/>
</calcChain>
</file>

<file path=xl/sharedStrings.xml><?xml version="1.0" encoding="utf-8"?>
<sst xmlns="http://schemas.openxmlformats.org/spreadsheetml/2006/main" count="122" uniqueCount="50">
  <si>
    <t>DEFINIZIONE DEL GRADO DI IMPORTANZA DEI SOTTOCRITERI</t>
  </si>
  <si>
    <t>Responsabili</t>
  </si>
  <si>
    <t>Punteggi assegnati ai Sottocriteri relativi ai Fattori</t>
  </si>
  <si>
    <t>Totali</t>
  </si>
  <si>
    <t>Nominativi</t>
  </si>
  <si>
    <t>S1.1</t>
  </si>
  <si>
    <t>S1.2</t>
  </si>
  <si>
    <t>S1.3</t>
  </si>
  <si>
    <t>S1.4</t>
  </si>
  <si>
    <t>S2.1</t>
  </si>
  <si>
    <t>S2.2</t>
  </si>
  <si>
    <t>S2.3</t>
  </si>
  <si>
    <t>S2.4</t>
  </si>
  <si>
    <t>S3.1</t>
  </si>
  <si>
    <t>S3.2</t>
  </si>
  <si>
    <t>S3.3</t>
  </si>
  <si>
    <t>S4.1</t>
  </si>
  <si>
    <t>S 4.2</t>
  </si>
  <si>
    <t>S 4.3</t>
  </si>
  <si>
    <t>S 4.4</t>
  </si>
  <si>
    <t>S4.5</t>
  </si>
  <si>
    <t>S4.6</t>
  </si>
  <si>
    <t>S5.1</t>
  </si>
  <si>
    <t>S5.2</t>
  </si>
  <si>
    <t>S5.3</t>
  </si>
  <si>
    <t>Responsabile 1</t>
  </si>
  <si>
    <t>Responsabile 2</t>
  </si>
  <si>
    <t>Responsabile 3</t>
  </si>
  <si>
    <t>Responsabile 4</t>
  </si>
  <si>
    <t>Responsabile 5</t>
  </si>
  <si>
    <t>Responsabile 6</t>
  </si>
  <si>
    <t>Responsabile 7</t>
  </si>
  <si>
    <t>Responsabile 8</t>
  </si>
  <si>
    <t>Responsabile 9</t>
  </si>
  <si>
    <t>Responsabile 10</t>
  </si>
  <si>
    <t>Totale Punteggi (somma)</t>
  </si>
  <si>
    <t>Punteggio normalizzato</t>
  </si>
  <si>
    <t>S6.1</t>
  </si>
  <si>
    <t>S6.2</t>
  </si>
  <si>
    <t>S7.1</t>
  </si>
  <si>
    <t>S7.2</t>
  </si>
  <si>
    <t>S8.1</t>
  </si>
  <si>
    <t>S8.2</t>
  </si>
  <si>
    <t>S9.1</t>
  </si>
  <si>
    <t>S9.2</t>
  </si>
  <si>
    <t>Punteggi assegnati ai Sottocriteri relativi ai Risultati</t>
  </si>
  <si>
    <t>punteggi normalizzati</t>
  </si>
  <si>
    <t>RAV</t>
  </si>
  <si>
    <t>importanza</t>
  </si>
  <si>
    <t>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</si>
</sst>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'matrice importanza valore'!$C$6</c:f>
              <c:strCache>
                <c:ptCount val="1"/>
                <c:pt idx="0">
                  <c:v>valore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12F9639-80B7-42B2-BE8E-5042D38E47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B1873C8-F12D-4E96-9ECB-327A336436A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20EB08B-A046-462A-BC49-6831A0AC1D7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0F6A9FC-C5E2-4FEC-82A0-06505C319BE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1A72433-CDA6-4325-930F-9236A26878F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35C5419-3B74-4558-AE91-BFB1E13FFBC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CA44AD4-A122-4E70-B26C-2889CBDB696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E20DBF6-8EB0-433C-94C8-23BA415756B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2D68BA2-38CF-497F-B1F2-68781D0206B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FE0A809-1BF1-4274-A90B-AF1F3283454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FBA8858-3110-4F6D-A386-C1E59876066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FBCB382-9647-48DA-A61E-681812F00D3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5FD61343-682F-4A1A-B46B-EFAE42E73BB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72134D2-007B-4E28-A329-2854595CCB9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F13FA8A-01A8-41EB-90B3-D5ED82789B1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C01B922-CC67-4952-A92D-13AC261BAAB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5C2927C-A546-4158-AD79-229162F6D09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4072DAF7-D874-4DD8-BE17-C918972899A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55984B20-F430-4ADB-B252-F8C7056D8CC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23C9ECED-5FF8-40F9-8B74-1691C2E1081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FAF2953F-6032-4956-BB35-DA7CB0DEA5E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90949BB0-985C-4678-A20B-DDDAA81BFBD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C3E63A79-CD40-4C4A-B8B4-80204980987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084FF4B9-32DA-4835-A20D-03425DE3A09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C2BA99D0-ECFF-4BBF-9737-FE7737EDED0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4E4B1E2-DBFE-4841-B230-D61E62D3253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9ABCA8F-9512-4224-9008-4AFB6D71F7C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6815E05-7D17-430B-9357-D002466A15D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'matrice importanza valore'!$B$7:$B$34</c:f>
              <c:numCache>
                <c:formatCode>General</c:formatCode>
                <c:ptCount val="28"/>
                <c:pt idx="0">
                  <c:v>5.6</c:v>
                </c:pt>
                <c:pt idx="1">
                  <c:v>8</c:v>
                </c:pt>
                <c:pt idx="2">
                  <c:v>5.6</c:v>
                </c:pt>
                <c:pt idx="3">
                  <c:v>5.6</c:v>
                </c:pt>
                <c:pt idx="4">
                  <c:v>4</c:v>
                </c:pt>
                <c:pt idx="5">
                  <c:v>8.8000000000000007</c:v>
                </c:pt>
                <c:pt idx="6">
                  <c:v>7.6</c:v>
                </c:pt>
                <c:pt idx="7">
                  <c:v>9.6</c:v>
                </c:pt>
                <c:pt idx="8">
                  <c:v>4.4000000000000004</c:v>
                </c:pt>
                <c:pt idx="9">
                  <c:v>4</c:v>
                </c:pt>
                <c:pt idx="10">
                  <c:v>4</c:v>
                </c:pt>
                <c:pt idx="11">
                  <c:v>8.4</c:v>
                </c:pt>
                <c:pt idx="12">
                  <c:v>5.2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9.6</c:v>
                </c:pt>
                <c:pt idx="16">
                  <c:v>3.2</c:v>
                </c:pt>
                <c:pt idx="17">
                  <c:v>7.6</c:v>
                </c:pt>
                <c:pt idx="18">
                  <c:v>5.8</c:v>
                </c:pt>
                <c:pt idx="19">
                  <c:v>8.8000000000000007</c:v>
                </c:pt>
                <c:pt idx="20">
                  <c:v>8.4</c:v>
                </c:pt>
                <c:pt idx="21">
                  <c:v>8.4</c:v>
                </c:pt>
                <c:pt idx="22">
                  <c:v>3.2</c:v>
                </c:pt>
                <c:pt idx="23">
                  <c:v>4</c:v>
                </c:pt>
                <c:pt idx="24">
                  <c:v>6.8</c:v>
                </c:pt>
                <c:pt idx="25">
                  <c:v>6.4</c:v>
                </c:pt>
                <c:pt idx="26">
                  <c:v>8</c:v>
                </c:pt>
                <c:pt idx="27">
                  <c:v>9.6</c:v>
                </c:pt>
              </c:numCache>
            </c:numRef>
          </c:xVal>
          <c:yVal>
            <c:numRef>
              <c:f>'matrice importanza valore'!$C$7:$C$34</c:f>
              <c:numCache>
                <c:formatCode>General</c:formatCode>
                <c:ptCount val="28"/>
                <c:pt idx="0">
                  <c:v>69</c:v>
                </c:pt>
                <c:pt idx="1">
                  <c:v>71</c:v>
                </c:pt>
                <c:pt idx="2">
                  <c:v>74</c:v>
                </c:pt>
                <c:pt idx="3">
                  <c:v>79</c:v>
                </c:pt>
                <c:pt idx="4">
                  <c:v>68</c:v>
                </c:pt>
                <c:pt idx="5">
                  <c:v>69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65</c:v>
                </c:pt>
                <c:pt idx="10">
                  <c:v>64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57</c:v>
                </c:pt>
                <c:pt idx="15">
                  <c:v>71</c:v>
                </c:pt>
                <c:pt idx="16">
                  <c:v>60.5</c:v>
                </c:pt>
                <c:pt idx="17">
                  <c:v>58</c:v>
                </c:pt>
                <c:pt idx="18">
                  <c:v>58</c:v>
                </c:pt>
                <c:pt idx="19">
                  <c:v>63</c:v>
                </c:pt>
                <c:pt idx="20">
                  <c:v>47</c:v>
                </c:pt>
                <c:pt idx="21">
                  <c:v>59</c:v>
                </c:pt>
                <c:pt idx="22">
                  <c:v>57</c:v>
                </c:pt>
                <c:pt idx="23">
                  <c:v>54</c:v>
                </c:pt>
                <c:pt idx="24">
                  <c:v>56</c:v>
                </c:pt>
                <c:pt idx="25">
                  <c:v>56</c:v>
                </c:pt>
                <c:pt idx="26">
                  <c:v>39</c:v>
                </c:pt>
                <c:pt idx="27">
                  <c:v>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'matrice importanza valore'!$A$7:$A$34</c15:f>
                <c15:dlblRangeCache>
                  <c:ptCount val="28"/>
                  <c:pt idx="0">
                    <c:v>S1.1</c:v>
                  </c:pt>
                  <c:pt idx="1">
                    <c:v>S1.2</c:v>
                  </c:pt>
                  <c:pt idx="2">
                    <c:v>S1.3</c:v>
                  </c:pt>
                  <c:pt idx="3">
                    <c:v>S1.4</c:v>
                  </c:pt>
                  <c:pt idx="4">
                    <c:v>S2.1</c:v>
                  </c:pt>
                  <c:pt idx="5">
                    <c:v>S2.2</c:v>
                  </c:pt>
                  <c:pt idx="6">
                    <c:v>S2.3</c:v>
                  </c:pt>
                  <c:pt idx="7">
                    <c:v>S2.4</c:v>
                  </c:pt>
                  <c:pt idx="8">
                    <c:v>S3.1</c:v>
                  </c:pt>
                  <c:pt idx="9">
                    <c:v>S3.2</c:v>
                  </c:pt>
                  <c:pt idx="10">
                    <c:v>S3.3</c:v>
                  </c:pt>
                  <c:pt idx="11">
                    <c:v>S4.1</c:v>
                  </c:pt>
                  <c:pt idx="12">
                    <c:v>S 4.2</c:v>
                  </c:pt>
                  <c:pt idx="13">
                    <c:v>S 4.3</c:v>
                  </c:pt>
                  <c:pt idx="14">
                    <c:v>S 4.4</c:v>
                  </c:pt>
                  <c:pt idx="15">
                    <c:v>S4.5</c:v>
                  </c:pt>
                  <c:pt idx="16">
                    <c:v>S4.6</c:v>
                  </c:pt>
                  <c:pt idx="17">
                    <c:v>S5.1</c:v>
                  </c:pt>
                  <c:pt idx="18">
                    <c:v>S5.2</c:v>
                  </c:pt>
                  <c:pt idx="19">
                    <c:v>S5.3</c:v>
                  </c:pt>
                  <c:pt idx="20">
                    <c:v>S6.1</c:v>
                  </c:pt>
                  <c:pt idx="21">
                    <c:v>S6.2</c:v>
                  </c:pt>
                  <c:pt idx="22">
                    <c:v>S7.1</c:v>
                  </c:pt>
                  <c:pt idx="23">
                    <c:v>S7.2</c:v>
                  </c:pt>
                  <c:pt idx="24">
                    <c:v>S8.1</c:v>
                  </c:pt>
                  <c:pt idx="25">
                    <c:v>S8.2</c:v>
                  </c:pt>
                  <c:pt idx="26">
                    <c:v>S9.1</c:v>
                  </c:pt>
                  <c:pt idx="27">
                    <c:v>S9.2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36529128"/>
        <c:axId val="436523248"/>
      </c:scatterChart>
      <c:valAx>
        <c:axId val="43652912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importanza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3248"/>
        <c:crosses val="autoZero"/>
        <c:crossBetween val="midCat"/>
        <c:majorUnit val="0.5"/>
      </c:valAx>
      <c:valAx>
        <c:axId val="4365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52912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8</xdr:row>
      <xdr:rowOff>127000</xdr:rowOff>
    </xdr:from>
    <xdr:to>
      <xdr:col>19</xdr:col>
      <xdr:colOff>305741</xdr:colOff>
      <xdr:row>51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168628</xdr:colOff>
      <xdr:row>26</xdr:row>
      <xdr:rowOff>95642</xdr:rowOff>
    </xdr:from>
    <xdr:to>
      <xdr:col>19</xdr:col>
      <xdr:colOff>117593</xdr:colOff>
      <xdr:row>26</xdr:row>
      <xdr:rowOff>117592</xdr:rowOff>
    </xdr:to>
    <xdr:cxnSp macro="">
      <xdr:nvCxnSpPr>
        <xdr:cNvPr id="4" name="Connettore 1 3"/>
        <xdr:cNvCxnSpPr/>
      </xdr:nvCxnSpPr>
      <xdr:spPr>
        <a:xfrm>
          <a:off x="3335788" y="4783667"/>
          <a:ext cx="8509706" cy="2195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337099</xdr:colOff>
      <xdr:row>11</xdr:row>
      <xdr:rowOff>128881</xdr:rowOff>
    </xdr:from>
    <xdr:to>
      <xdr:col>11</xdr:col>
      <xdr:colOff>344938</xdr:colOff>
      <xdr:row>48</xdr:row>
      <xdr:rowOff>156790</xdr:rowOff>
    </xdr:to>
    <xdr:cxnSp macro="">
      <xdr:nvCxnSpPr>
        <xdr:cNvPr id="5" name="Connettore 1 4"/>
        <xdr:cNvCxnSpPr/>
      </xdr:nvCxnSpPr>
      <xdr:spPr>
        <a:xfrm flipH="1">
          <a:off x="7173148" y="2112276"/>
          <a:ext cx="7839" cy="6699329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9" zoomScale="74" zoomScaleNormal="74" workbookViewId="0">
      <selection activeCell="M20" sqref="M20"/>
    </sheetView>
  </sheetViews>
  <sheetFormatPr defaultRowHeight="15" x14ac:dyDescent="0.25"/>
  <cols>
    <col min="1" max="1" width="16.42578125" customWidth="1"/>
  </cols>
  <sheetData>
    <row r="1" spans="1:22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15.75" thickBot="1" x14ac:dyDescent="0.3">
      <c r="A2" s="1" t="s">
        <v>1</v>
      </c>
      <c r="B2" s="17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" t="s">
        <v>3</v>
      </c>
    </row>
    <row r="3" spans="1:22" ht="15.75" thickBot="1" x14ac:dyDescent="0.3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4"/>
    </row>
    <row r="4" spans="1:22" ht="15.75" thickBot="1" x14ac:dyDescent="0.3">
      <c r="A4" s="5" t="s">
        <v>25</v>
      </c>
      <c r="B4" s="6">
        <v>3</v>
      </c>
      <c r="C4" s="6">
        <v>5</v>
      </c>
      <c r="D4" s="6">
        <v>3</v>
      </c>
      <c r="E4" s="6">
        <v>3</v>
      </c>
      <c r="F4" s="6">
        <v>1</v>
      </c>
      <c r="G4" s="6">
        <v>5</v>
      </c>
      <c r="H4" s="6">
        <v>5</v>
      </c>
      <c r="I4" s="6">
        <v>5</v>
      </c>
      <c r="J4" s="6">
        <v>3</v>
      </c>
      <c r="K4" s="6">
        <v>1</v>
      </c>
      <c r="L4" s="6">
        <v>1</v>
      </c>
      <c r="M4" s="6">
        <v>1</v>
      </c>
      <c r="N4" s="6">
        <v>1</v>
      </c>
      <c r="O4" s="6">
        <v>3</v>
      </c>
      <c r="P4" s="6">
        <v>3</v>
      </c>
      <c r="Q4" s="6">
        <v>5</v>
      </c>
      <c r="R4" s="6">
        <v>1</v>
      </c>
      <c r="S4" s="6">
        <v>5</v>
      </c>
      <c r="T4" s="6">
        <v>4</v>
      </c>
      <c r="U4" s="6">
        <v>5</v>
      </c>
      <c r="V4" s="4">
        <f>SUM(B4:U4)</f>
        <v>63</v>
      </c>
    </row>
    <row r="5" spans="1:22" ht="15.75" thickBot="1" x14ac:dyDescent="0.3">
      <c r="A5" s="5" t="s">
        <v>26</v>
      </c>
      <c r="B5" s="6">
        <v>3</v>
      </c>
      <c r="C5" s="6">
        <v>5</v>
      </c>
      <c r="D5" s="6">
        <v>1</v>
      </c>
      <c r="E5" s="6">
        <v>3</v>
      </c>
      <c r="F5" s="6">
        <v>1</v>
      </c>
      <c r="G5" s="6">
        <v>5</v>
      </c>
      <c r="H5" s="6">
        <v>3</v>
      </c>
      <c r="I5" s="6">
        <v>5</v>
      </c>
      <c r="J5" s="6">
        <v>1</v>
      </c>
      <c r="K5" s="6">
        <v>1</v>
      </c>
      <c r="L5" s="6">
        <v>1</v>
      </c>
      <c r="M5" s="6">
        <v>5</v>
      </c>
      <c r="N5" s="6">
        <v>3</v>
      </c>
      <c r="O5" s="6">
        <v>1</v>
      </c>
      <c r="P5" s="6">
        <v>3</v>
      </c>
      <c r="Q5" s="6">
        <v>5</v>
      </c>
      <c r="R5" s="6">
        <v>3</v>
      </c>
      <c r="S5" s="6">
        <v>3</v>
      </c>
      <c r="T5" s="6">
        <v>5</v>
      </c>
      <c r="U5" s="6">
        <v>5</v>
      </c>
      <c r="V5" s="4">
        <f t="shared" ref="V5:V14" si="0">SUM(B5:U5)</f>
        <v>62</v>
      </c>
    </row>
    <row r="6" spans="1:22" ht="15.75" thickBot="1" x14ac:dyDescent="0.3">
      <c r="A6" s="5" t="s">
        <v>27</v>
      </c>
      <c r="B6" s="6">
        <v>3</v>
      </c>
      <c r="C6" s="6">
        <v>5</v>
      </c>
      <c r="D6" s="6">
        <v>3</v>
      </c>
      <c r="E6" s="6">
        <v>3</v>
      </c>
      <c r="F6" s="6">
        <v>3</v>
      </c>
      <c r="G6" s="6">
        <v>5</v>
      </c>
      <c r="H6" s="6">
        <v>3</v>
      </c>
      <c r="I6" s="6">
        <v>5</v>
      </c>
      <c r="J6" s="6">
        <v>3</v>
      </c>
      <c r="K6" s="6">
        <v>3</v>
      </c>
      <c r="L6" s="6">
        <v>3</v>
      </c>
      <c r="M6" s="6">
        <v>5</v>
      </c>
      <c r="N6" s="6">
        <v>3</v>
      </c>
      <c r="O6" s="6">
        <v>3</v>
      </c>
      <c r="P6" s="6">
        <v>3</v>
      </c>
      <c r="Q6" s="6">
        <v>5</v>
      </c>
      <c r="R6" s="6">
        <v>1</v>
      </c>
      <c r="S6" s="6">
        <v>3</v>
      </c>
      <c r="T6" s="6">
        <v>3</v>
      </c>
      <c r="U6" s="6">
        <v>5</v>
      </c>
      <c r="V6" s="4">
        <f t="shared" si="0"/>
        <v>70</v>
      </c>
    </row>
    <row r="7" spans="1:22" ht="15.75" thickBot="1" x14ac:dyDescent="0.3">
      <c r="A7" s="5" t="s">
        <v>28</v>
      </c>
      <c r="B7" s="6">
        <v>3</v>
      </c>
      <c r="C7" s="6">
        <v>3</v>
      </c>
      <c r="D7" s="6">
        <v>5</v>
      </c>
      <c r="E7" s="6">
        <v>3</v>
      </c>
      <c r="F7" s="6">
        <v>3</v>
      </c>
      <c r="G7" s="6">
        <v>3</v>
      </c>
      <c r="H7" s="6">
        <v>3</v>
      </c>
      <c r="I7" s="6">
        <v>5</v>
      </c>
      <c r="J7" s="6">
        <v>3</v>
      </c>
      <c r="K7" s="6">
        <v>1</v>
      </c>
      <c r="L7" s="6">
        <v>3</v>
      </c>
      <c r="M7" s="6">
        <v>5</v>
      </c>
      <c r="N7" s="6">
        <v>5</v>
      </c>
      <c r="O7" s="6">
        <v>3</v>
      </c>
      <c r="P7" s="6">
        <v>1</v>
      </c>
      <c r="Q7" s="6">
        <v>5</v>
      </c>
      <c r="R7" s="6">
        <v>1</v>
      </c>
      <c r="S7" s="6">
        <v>5</v>
      </c>
      <c r="T7" s="6">
        <v>5</v>
      </c>
      <c r="U7" s="6">
        <v>3</v>
      </c>
      <c r="V7" s="4">
        <f t="shared" si="0"/>
        <v>68</v>
      </c>
    </row>
    <row r="8" spans="1:22" ht="15.75" thickBot="1" x14ac:dyDescent="0.3">
      <c r="A8" s="5" t="s">
        <v>29</v>
      </c>
      <c r="B8" s="6">
        <v>3</v>
      </c>
      <c r="C8" s="6">
        <v>5</v>
      </c>
      <c r="D8" s="6">
        <v>3</v>
      </c>
      <c r="E8" s="6">
        <v>3</v>
      </c>
      <c r="F8" s="6">
        <v>1</v>
      </c>
      <c r="G8" s="6">
        <v>5</v>
      </c>
      <c r="H8" s="6">
        <v>3</v>
      </c>
      <c r="I8" s="6">
        <v>5</v>
      </c>
      <c r="J8" s="6">
        <v>1</v>
      </c>
      <c r="K8" s="6">
        <v>3</v>
      </c>
      <c r="L8" s="6">
        <v>1</v>
      </c>
      <c r="M8" s="6">
        <v>5</v>
      </c>
      <c r="N8" s="6">
        <v>3</v>
      </c>
      <c r="O8" s="6">
        <v>3</v>
      </c>
      <c r="P8" s="6">
        <v>3</v>
      </c>
      <c r="Q8" s="6">
        <v>5</v>
      </c>
      <c r="R8" s="6">
        <v>1</v>
      </c>
      <c r="S8" s="6">
        <v>3</v>
      </c>
      <c r="T8" s="6">
        <v>3</v>
      </c>
      <c r="U8" s="6">
        <v>5</v>
      </c>
      <c r="V8" s="4">
        <f t="shared" si="0"/>
        <v>64</v>
      </c>
    </row>
    <row r="9" spans="1:22" ht="15.75" thickBot="1" x14ac:dyDescent="0.3">
      <c r="A9" s="5" t="s">
        <v>30</v>
      </c>
      <c r="B9" s="6">
        <v>3</v>
      </c>
      <c r="C9" s="6">
        <v>3</v>
      </c>
      <c r="D9" s="6">
        <v>1</v>
      </c>
      <c r="E9" s="6">
        <v>1</v>
      </c>
      <c r="F9" s="6">
        <v>3</v>
      </c>
      <c r="G9" s="6">
        <v>5</v>
      </c>
      <c r="H9" s="6">
        <v>5</v>
      </c>
      <c r="I9" s="6">
        <v>4</v>
      </c>
      <c r="J9" s="6">
        <v>1</v>
      </c>
      <c r="K9" s="6">
        <v>1</v>
      </c>
      <c r="L9" s="6">
        <v>3</v>
      </c>
      <c r="M9" s="6">
        <v>3</v>
      </c>
      <c r="N9" s="6">
        <v>3</v>
      </c>
      <c r="O9" s="6">
        <v>3</v>
      </c>
      <c r="P9" s="6">
        <v>1</v>
      </c>
      <c r="Q9" s="6">
        <v>5</v>
      </c>
      <c r="R9" s="6">
        <v>3</v>
      </c>
      <c r="S9" s="6">
        <v>3</v>
      </c>
      <c r="T9" s="6">
        <v>1</v>
      </c>
      <c r="U9" s="6">
        <v>5</v>
      </c>
      <c r="V9" s="4">
        <f t="shared" si="0"/>
        <v>57</v>
      </c>
    </row>
    <row r="10" spans="1:22" ht="15.75" thickBot="1" x14ac:dyDescent="0.3">
      <c r="A10" s="5" t="s">
        <v>31</v>
      </c>
      <c r="B10" s="6">
        <v>3</v>
      </c>
      <c r="C10" s="6">
        <v>5</v>
      </c>
      <c r="D10" s="6">
        <v>3</v>
      </c>
      <c r="E10" s="6">
        <v>3</v>
      </c>
      <c r="F10" s="6">
        <v>1</v>
      </c>
      <c r="G10" s="6">
        <v>3</v>
      </c>
      <c r="H10" s="6">
        <v>5</v>
      </c>
      <c r="I10" s="6">
        <v>5</v>
      </c>
      <c r="J10" s="6">
        <v>3</v>
      </c>
      <c r="K10" s="6">
        <v>3</v>
      </c>
      <c r="L10" s="6">
        <v>1</v>
      </c>
      <c r="M10" s="6">
        <v>5</v>
      </c>
      <c r="N10" s="6">
        <v>1</v>
      </c>
      <c r="O10" s="6">
        <v>1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4">
        <f t="shared" si="0"/>
        <v>60</v>
      </c>
    </row>
    <row r="11" spans="1:22" ht="15.75" thickBot="1" x14ac:dyDescent="0.3">
      <c r="A11" s="5" t="s">
        <v>32</v>
      </c>
      <c r="B11" s="6">
        <v>3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5</v>
      </c>
      <c r="I11" s="6">
        <v>5</v>
      </c>
      <c r="J11" s="6">
        <v>3</v>
      </c>
      <c r="K11" s="6">
        <v>1</v>
      </c>
      <c r="L11" s="6">
        <v>1</v>
      </c>
      <c r="M11" s="6">
        <v>5</v>
      </c>
      <c r="N11" s="6">
        <v>5</v>
      </c>
      <c r="O11" s="6">
        <v>1</v>
      </c>
      <c r="P11" s="6">
        <v>3</v>
      </c>
      <c r="Q11" s="6">
        <v>5</v>
      </c>
      <c r="R11" s="6">
        <v>1</v>
      </c>
      <c r="S11" s="6">
        <v>5</v>
      </c>
      <c r="T11" s="6">
        <v>3</v>
      </c>
      <c r="U11" s="6">
        <v>3</v>
      </c>
      <c r="V11" s="4">
        <f t="shared" si="0"/>
        <v>64</v>
      </c>
    </row>
    <row r="12" spans="1:22" ht="15.75" thickBot="1" x14ac:dyDescent="0.3">
      <c r="A12" s="5" t="s">
        <v>33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5</v>
      </c>
      <c r="H12" s="6">
        <v>3</v>
      </c>
      <c r="I12" s="6">
        <v>5</v>
      </c>
      <c r="J12" s="6">
        <v>1</v>
      </c>
      <c r="K12" s="6">
        <v>3</v>
      </c>
      <c r="L12" s="6">
        <v>3</v>
      </c>
      <c r="M12" s="6">
        <v>3</v>
      </c>
      <c r="N12" s="6">
        <v>1</v>
      </c>
      <c r="O12" s="6">
        <v>3</v>
      </c>
      <c r="P12" s="6">
        <v>1</v>
      </c>
      <c r="Q12" s="6">
        <v>5</v>
      </c>
      <c r="R12" s="6">
        <v>1</v>
      </c>
      <c r="S12" s="6">
        <v>3</v>
      </c>
      <c r="T12" s="6">
        <v>1</v>
      </c>
      <c r="U12" s="6">
        <v>5</v>
      </c>
      <c r="V12" s="4">
        <f t="shared" si="0"/>
        <v>58</v>
      </c>
    </row>
    <row r="13" spans="1:22" ht="15.6" customHeight="1" x14ac:dyDescent="0.25">
      <c r="A13" s="13" t="s">
        <v>34</v>
      </c>
      <c r="B13" s="8">
        <v>1</v>
      </c>
      <c r="C13" s="8">
        <v>3</v>
      </c>
      <c r="D13" s="8">
        <v>3</v>
      </c>
      <c r="E13" s="8">
        <v>3</v>
      </c>
      <c r="F13" s="8">
        <v>1</v>
      </c>
      <c r="G13" s="8">
        <v>5</v>
      </c>
      <c r="H13" s="8">
        <v>3</v>
      </c>
      <c r="I13" s="8">
        <v>4</v>
      </c>
      <c r="J13" s="8">
        <v>3</v>
      </c>
      <c r="K13" s="8">
        <v>3</v>
      </c>
      <c r="L13" s="8">
        <v>3</v>
      </c>
      <c r="M13" s="8">
        <v>5</v>
      </c>
      <c r="N13" s="8">
        <v>1</v>
      </c>
      <c r="O13" s="8">
        <v>1</v>
      </c>
      <c r="P13" s="8">
        <v>1</v>
      </c>
      <c r="Q13" s="8">
        <v>5</v>
      </c>
      <c r="R13" s="8">
        <v>1</v>
      </c>
      <c r="S13" s="8">
        <v>5</v>
      </c>
      <c r="T13" s="8">
        <v>1</v>
      </c>
      <c r="U13" s="8">
        <v>5</v>
      </c>
      <c r="V13" s="9">
        <f t="shared" si="0"/>
        <v>57</v>
      </c>
    </row>
    <row r="14" spans="1:22" s="14" customFormat="1" ht="25.5" x14ac:dyDescent="0.25">
      <c r="A14" s="10" t="s">
        <v>35</v>
      </c>
      <c r="B14" s="15">
        <f>SUM(B4:B13)</f>
        <v>28</v>
      </c>
      <c r="C14" s="15">
        <f t="shared" ref="C14:S14" si="1">SUM(C4:C13)</f>
        <v>40</v>
      </c>
      <c r="D14" s="15">
        <f t="shared" si="1"/>
        <v>28</v>
      </c>
      <c r="E14" s="15">
        <f t="shared" si="1"/>
        <v>28</v>
      </c>
      <c r="F14" s="15">
        <f t="shared" si="1"/>
        <v>20</v>
      </c>
      <c r="G14" s="15">
        <f t="shared" si="1"/>
        <v>44</v>
      </c>
      <c r="H14" s="15">
        <f t="shared" si="1"/>
        <v>38</v>
      </c>
      <c r="I14" s="15">
        <f t="shared" si="1"/>
        <v>48</v>
      </c>
      <c r="J14" s="15">
        <f t="shared" si="1"/>
        <v>22</v>
      </c>
      <c r="K14" s="15">
        <f t="shared" si="1"/>
        <v>20</v>
      </c>
      <c r="L14" s="15">
        <f t="shared" si="1"/>
        <v>20</v>
      </c>
      <c r="M14" s="15">
        <f t="shared" si="1"/>
        <v>42</v>
      </c>
      <c r="N14" s="15">
        <f t="shared" si="1"/>
        <v>26</v>
      </c>
      <c r="O14" s="15">
        <f t="shared" si="1"/>
        <v>22</v>
      </c>
      <c r="P14" s="15">
        <f t="shared" si="1"/>
        <v>22</v>
      </c>
      <c r="Q14" s="15">
        <f t="shared" si="1"/>
        <v>48</v>
      </c>
      <c r="R14" s="15">
        <f t="shared" si="1"/>
        <v>16</v>
      </c>
      <c r="S14" s="15">
        <f t="shared" si="1"/>
        <v>38</v>
      </c>
      <c r="T14" s="15">
        <f>SUM(T4:T13)</f>
        <v>29</v>
      </c>
      <c r="U14" s="15">
        <f t="shared" ref="U14" si="2">SUM(U4:U13)</f>
        <v>44</v>
      </c>
      <c r="V14" s="16">
        <f t="shared" si="0"/>
        <v>623</v>
      </c>
    </row>
    <row r="15" spans="1:22" s="14" customFormat="1" ht="25.5" x14ac:dyDescent="0.25">
      <c r="A15" s="10" t="s">
        <v>36</v>
      </c>
      <c r="B15" s="11">
        <f>B14*10/50</f>
        <v>5.6</v>
      </c>
      <c r="C15" s="11">
        <f t="shared" ref="C15:U15" si="3">C14*10/50</f>
        <v>8</v>
      </c>
      <c r="D15" s="11">
        <f t="shared" si="3"/>
        <v>5.6</v>
      </c>
      <c r="E15" s="11">
        <f t="shared" si="3"/>
        <v>5.6</v>
      </c>
      <c r="F15" s="11">
        <f t="shared" si="3"/>
        <v>4</v>
      </c>
      <c r="G15" s="11">
        <f t="shared" si="3"/>
        <v>8.8000000000000007</v>
      </c>
      <c r="H15" s="11">
        <f t="shared" si="3"/>
        <v>7.6</v>
      </c>
      <c r="I15" s="11">
        <f t="shared" si="3"/>
        <v>9.6</v>
      </c>
      <c r="J15" s="11">
        <f t="shared" si="3"/>
        <v>4.4000000000000004</v>
      </c>
      <c r="K15" s="11">
        <f t="shared" si="3"/>
        <v>4</v>
      </c>
      <c r="L15" s="11">
        <f t="shared" si="3"/>
        <v>4</v>
      </c>
      <c r="M15" s="11">
        <f t="shared" si="3"/>
        <v>8.4</v>
      </c>
      <c r="N15" s="11">
        <f t="shared" si="3"/>
        <v>5.2</v>
      </c>
      <c r="O15" s="11">
        <f t="shared" si="3"/>
        <v>4.4000000000000004</v>
      </c>
      <c r="P15" s="11">
        <f t="shared" si="3"/>
        <v>4.4000000000000004</v>
      </c>
      <c r="Q15" s="11">
        <f t="shared" si="3"/>
        <v>9.6</v>
      </c>
      <c r="R15" s="11">
        <f t="shared" si="3"/>
        <v>3.2</v>
      </c>
      <c r="S15" s="11">
        <f t="shared" si="3"/>
        <v>7.6</v>
      </c>
      <c r="T15" s="11">
        <f t="shared" si="3"/>
        <v>5.8</v>
      </c>
      <c r="U15" s="11">
        <f t="shared" si="3"/>
        <v>8.8000000000000007</v>
      </c>
      <c r="V15" s="12"/>
    </row>
    <row r="17" spans="1:10" ht="15.75" thickBot="1" x14ac:dyDescent="0.3"/>
    <row r="18" spans="1:10" ht="15.75" thickBot="1" x14ac:dyDescent="0.3">
      <c r="A18" s="17" t="s">
        <v>0</v>
      </c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15.75" thickBot="1" x14ac:dyDescent="0.3">
      <c r="A19" s="1" t="s">
        <v>1</v>
      </c>
      <c r="B19" s="17" t="s">
        <v>45</v>
      </c>
      <c r="C19" s="18"/>
      <c r="D19" s="18"/>
      <c r="E19" s="18"/>
      <c r="F19" s="18"/>
      <c r="G19" s="18"/>
      <c r="H19" s="18"/>
      <c r="I19" s="19"/>
      <c r="J19" s="2" t="s">
        <v>3</v>
      </c>
    </row>
    <row r="20" spans="1:10" ht="15.75" thickBot="1" x14ac:dyDescent="0.3">
      <c r="A20" s="1" t="s">
        <v>4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41</v>
      </c>
      <c r="G20" s="3" t="s">
        <v>42</v>
      </c>
      <c r="H20" s="3" t="s">
        <v>43</v>
      </c>
      <c r="I20" s="3" t="s">
        <v>44</v>
      </c>
      <c r="J20" s="2"/>
    </row>
    <row r="21" spans="1:10" ht="15.75" thickBot="1" x14ac:dyDescent="0.3">
      <c r="A21" s="5" t="s">
        <v>25</v>
      </c>
      <c r="B21" s="6">
        <v>3</v>
      </c>
      <c r="C21" s="6">
        <v>5</v>
      </c>
      <c r="D21" s="6">
        <v>1</v>
      </c>
      <c r="E21" s="6">
        <v>1</v>
      </c>
      <c r="F21" s="6">
        <v>3</v>
      </c>
      <c r="G21" s="6">
        <v>3</v>
      </c>
      <c r="H21" s="6">
        <v>5</v>
      </c>
      <c r="I21" s="6">
        <v>5</v>
      </c>
      <c r="J21" s="6">
        <f>SUM(B21:I21)</f>
        <v>26</v>
      </c>
    </row>
    <row r="22" spans="1:10" ht="15.75" thickBot="1" x14ac:dyDescent="0.3">
      <c r="A22" s="5" t="s">
        <v>26</v>
      </c>
      <c r="B22" s="6">
        <v>3</v>
      </c>
      <c r="C22" s="6">
        <v>5</v>
      </c>
      <c r="D22" s="6">
        <v>1</v>
      </c>
      <c r="E22" s="6">
        <v>1</v>
      </c>
      <c r="F22" s="6">
        <v>3</v>
      </c>
      <c r="G22" s="6">
        <v>3</v>
      </c>
      <c r="H22" s="6">
        <v>3</v>
      </c>
      <c r="I22" s="6">
        <v>5</v>
      </c>
      <c r="J22" s="6">
        <f t="shared" ref="J22:J30" si="4">SUM(B22:I22)</f>
        <v>24</v>
      </c>
    </row>
    <row r="23" spans="1:10" ht="15.75" thickBot="1" x14ac:dyDescent="0.3">
      <c r="A23" s="5" t="s">
        <v>27</v>
      </c>
      <c r="B23" s="6">
        <v>5</v>
      </c>
      <c r="C23" s="6">
        <v>3</v>
      </c>
      <c r="D23" s="6">
        <v>3</v>
      </c>
      <c r="E23" s="6">
        <v>3</v>
      </c>
      <c r="F23" s="6">
        <v>3</v>
      </c>
      <c r="G23" s="6">
        <v>5</v>
      </c>
      <c r="H23" s="6">
        <v>3</v>
      </c>
      <c r="I23" s="6">
        <v>5</v>
      </c>
      <c r="J23" s="6">
        <f t="shared" si="4"/>
        <v>30</v>
      </c>
    </row>
    <row r="24" spans="1:10" ht="15.75" thickBot="1" x14ac:dyDescent="0.3">
      <c r="A24" s="5" t="s">
        <v>28</v>
      </c>
      <c r="B24" s="6">
        <v>5</v>
      </c>
      <c r="C24" s="6">
        <v>5</v>
      </c>
      <c r="D24" s="6">
        <v>3</v>
      </c>
      <c r="E24" s="6">
        <v>3</v>
      </c>
      <c r="F24" s="6">
        <v>5</v>
      </c>
      <c r="G24" s="6">
        <v>3</v>
      </c>
      <c r="H24" s="6">
        <v>5</v>
      </c>
      <c r="I24" s="6">
        <v>3</v>
      </c>
      <c r="J24" s="6">
        <f t="shared" si="4"/>
        <v>32</v>
      </c>
    </row>
    <row r="25" spans="1:10" ht="15.75" thickBot="1" x14ac:dyDescent="0.3">
      <c r="A25" s="5" t="s">
        <v>29</v>
      </c>
      <c r="B25" s="6">
        <v>3</v>
      </c>
      <c r="C25" s="6">
        <v>3</v>
      </c>
      <c r="D25" s="6">
        <v>1</v>
      </c>
      <c r="E25" s="6">
        <v>3</v>
      </c>
      <c r="F25" s="6">
        <v>3</v>
      </c>
      <c r="G25" s="6">
        <v>3</v>
      </c>
      <c r="H25" s="6">
        <v>3</v>
      </c>
      <c r="I25" s="6">
        <v>5</v>
      </c>
      <c r="J25" s="6">
        <f t="shared" si="4"/>
        <v>24</v>
      </c>
    </row>
    <row r="26" spans="1:10" ht="15.75" thickBot="1" x14ac:dyDescent="0.3">
      <c r="A26" s="5" t="s">
        <v>30</v>
      </c>
      <c r="B26" s="6">
        <v>3</v>
      </c>
      <c r="C26" s="6">
        <v>3</v>
      </c>
      <c r="D26" s="6">
        <v>3</v>
      </c>
      <c r="E26" s="6">
        <v>1</v>
      </c>
      <c r="F26" s="6">
        <v>3</v>
      </c>
      <c r="G26" s="6">
        <v>3</v>
      </c>
      <c r="H26" s="6">
        <v>3</v>
      </c>
      <c r="I26" s="6">
        <v>5</v>
      </c>
      <c r="J26" s="6">
        <f t="shared" si="4"/>
        <v>24</v>
      </c>
    </row>
    <row r="27" spans="1:10" ht="15.75" thickBot="1" x14ac:dyDescent="0.3">
      <c r="A27" s="5" t="s">
        <v>31</v>
      </c>
      <c r="B27" s="6">
        <v>5</v>
      </c>
      <c r="C27" s="6">
        <v>5</v>
      </c>
      <c r="D27" s="6">
        <v>1</v>
      </c>
      <c r="E27" s="6">
        <v>3</v>
      </c>
      <c r="F27" s="6">
        <v>5</v>
      </c>
      <c r="G27" s="6">
        <v>3</v>
      </c>
      <c r="H27" s="6">
        <v>5</v>
      </c>
      <c r="I27" s="6">
        <v>5</v>
      </c>
      <c r="J27" s="6">
        <f t="shared" si="4"/>
        <v>32</v>
      </c>
    </row>
    <row r="28" spans="1:10" ht="15.75" thickBot="1" x14ac:dyDescent="0.3">
      <c r="A28" s="5" t="s">
        <v>32</v>
      </c>
      <c r="B28" s="6">
        <v>5</v>
      </c>
      <c r="C28" s="6">
        <v>3</v>
      </c>
      <c r="D28" s="6">
        <v>1</v>
      </c>
      <c r="E28" s="6">
        <v>1</v>
      </c>
      <c r="F28" s="6">
        <v>3</v>
      </c>
      <c r="G28" s="6">
        <v>3</v>
      </c>
      <c r="H28" s="6">
        <v>3</v>
      </c>
      <c r="I28" s="6">
        <v>5</v>
      </c>
      <c r="J28" s="6">
        <f t="shared" si="4"/>
        <v>24</v>
      </c>
    </row>
    <row r="29" spans="1:10" ht="15.75" thickBot="1" x14ac:dyDescent="0.3">
      <c r="A29" s="5" t="s">
        <v>33</v>
      </c>
      <c r="B29" s="6">
        <v>5</v>
      </c>
      <c r="C29" s="6">
        <v>5</v>
      </c>
      <c r="D29" s="6">
        <v>1</v>
      </c>
      <c r="E29" s="6">
        <v>3</v>
      </c>
      <c r="F29" s="6">
        <v>3</v>
      </c>
      <c r="G29" s="6">
        <v>3</v>
      </c>
      <c r="H29" s="6">
        <v>5</v>
      </c>
      <c r="I29" s="6">
        <v>5</v>
      </c>
      <c r="J29" s="6">
        <f t="shared" si="4"/>
        <v>30</v>
      </c>
    </row>
    <row r="30" spans="1:10" ht="15.75" thickBot="1" x14ac:dyDescent="0.3">
      <c r="A30" s="5" t="s">
        <v>34</v>
      </c>
      <c r="B30" s="6">
        <v>5</v>
      </c>
      <c r="C30" s="6">
        <v>5</v>
      </c>
      <c r="D30" s="6">
        <v>1</v>
      </c>
      <c r="E30" s="6">
        <v>1</v>
      </c>
      <c r="F30" s="6">
        <v>3</v>
      </c>
      <c r="G30" s="6">
        <v>3</v>
      </c>
      <c r="H30" s="6">
        <v>5</v>
      </c>
      <c r="I30" s="6">
        <v>5</v>
      </c>
      <c r="J30" s="6">
        <f t="shared" si="4"/>
        <v>28</v>
      </c>
    </row>
    <row r="31" spans="1:10" ht="26.25" thickBot="1" x14ac:dyDescent="0.3">
      <c r="A31" s="7" t="s">
        <v>35</v>
      </c>
      <c r="B31" s="6">
        <f>SUM(B21:B30)</f>
        <v>42</v>
      </c>
      <c r="C31" s="6">
        <f t="shared" ref="C31:J31" si="5">SUM(C21:C30)</f>
        <v>42</v>
      </c>
      <c r="D31" s="6">
        <f t="shared" si="5"/>
        <v>16</v>
      </c>
      <c r="E31" s="6">
        <f t="shared" si="5"/>
        <v>20</v>
      </c>
      <c r="F31" s="6">
        <f t="shared" si="5"/>
        <v>34</v>
      </c>
      <c r="G31" s="6">
        <f t="shared" si="5"/>
        <v>32</v>
      </c>
      <c r="H31" s="6">
        <f t="shared" si="5"/>
        <v>40</v>
      </c>
      <c r="I31" s="6">
        <f t="shared" si="5"/>
        <v>48</v>
      </c>
      <c r="J31" s="6">
        <f t="shared" si="5"/>
        <v>274</v>
      </c>
    </row>
    <row r="32" spans="1:10" ht="26.25" thickBot="1" x14ac:dyDescent="0.3">
      <c r="A32" s="7" t="s">
        <v>36</v>
      </c>
      <c r="B32" s="6">
        <f>B31*10/50</f>
        <v>8.4</v>
      </c>
      <c r="C32" s="6">
        <f t="shared" ref="C32:I32" si="6">C31*10/50</f>
        <v>8.4</v>
      </c>
      <c r="D32" s="6">
        <f t="shared" si="6"/>
        <v>3.2</v>
      </c>
      <c r="E32" s="6">
        <f t="shared" si="6"/>
        <v>4</v>
      </c>
      <c r="F32" s="6">
        <f t="shared" si="6"/>
        <v>6.8</v>
      </c>
      <c r="G32" s="6">
        <f t="shared" si="6"/>
        <v>6.4</v>
      </c>
      <c r="H32" s="6">
        <f t="shared" si="6"/>
        <v>8</v>
      </c>
      <c r="I32" s="6">
        <f t="shared" si="6"/>
        <v>9.6</v>
      </c>
      <c r="J32" s="2"/>
    </row>
  </sheetData>
  <mergeCells count="4">
    <mergeCell ref="A1:V1"/>
    <mergeCell ref="B2:U2"/>
    <mergeCell ref="A18:J18"/>
    <mergeCell ref="B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9" zoomScale="81" zoomScaleNormal="81" workbookViewId="0">
      <selection activeCell="V19" sqref="V19"/>
    </sheetView>
  </sheetViews>
  <sheetFormatPr defaultRowHeight="15" x14ac:dyDescent="0.25"/>
  <cols>
    <col min="2" max="2" width="10.42578125" bestFit="1" customWidth="1"/>
  </cols>
  <sheetData>
    <row r="1" spans="1:29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</row>
    <row r="2" spans="1:29" x14ac:dyDescent="0.25">
      <c r="A2" t="s">
        <v>46</v>
      </c>
      <c r="B2">
        <f>'tabella importanza sottocriteri'!B15</f>
        <v>5.6</v>
      </c>
      <c r="C2">
        <f>'tabella importanza sottocriteri'!C15</f>
        <v>8</v>
      </c>
      <c r="D2">
        <f>'tabella importanza sottocriteri'!D15</f>
        <v>5.6</v>
      </c>
      <c r="E2">
        <f>'tabella importanza sottocriteri'!E15</f>
        <v>5.6</v>
      </c>
      <c r="F2">
        <f>'tabella importanza sottocriteri'!F15</f>
        <v>4</v>
      </c>
      <c r="G2">
        <f>'tabella importanza sottocriteri'!G15</f>
        <v>8.8000000000000007</v>
      </c>
      <c r="H2">
        <f>'tabella importanza sottocriteri'!H15</f>
        <v>7.6</v>
      </c>
      <c r="I2">
        <f>'tabella importanza sottocriteri'!I15</f>
        <v>9.6</v>
      </c>
      <c r="J2">
        <f>'tabella importanza sottocriteri'!J15</f>
        <v>4.4000000000000004</v>
      </c>
      <c r="K2">
        <f>'tabella importanza sottocriteri'!K15</f>
        <v>4</v>
      </c>
      <c r="L2">
        <f>'tabella importanza sottocriteri'!L15</f>
        <v>4</v>
      </c>
      <c r="M2">
        <f>'tabella importanza sottocriteri'!M15</f>
        <v>8.4</v>
      </c>
      <c r="N2">
        <f>'tabella importanza sottocriteri'!N15</f>
        <v>5.2</v>
      </c>
      <c r="O2">
        <f>'tabella importanza sottocriteri'!O15</f>
        <v>4.4000000000000004</v>
      </c>
      <c r="P2">
        <f>'tabella importanza sottocriteri'!P15</f>
        <v>4.4000000000000004</v>
      </c>
      <c r="Q2">
        <f>'tabella importanza sottocriteri'!Q15</f>
        <v>9.6</v>
      </c>
      <c r="R2">
        <f>'tabella importanza sottocriteri'!R15</f>
        <v>3.2</v>
      </c>
      <c r="S2">
        <f>'tabella importanza sottocriteri'!S15</f>
        <v>7.6</v>
      </c>
      <c r="T2">
        <f>'tabella importanza sottocriteri'!T15</f>
        <v>5.8</v>
      </c>
      <c r="U2">
        <f>'tabella importanza sottocriteri'!U15</f>
        <v>8.8000000000000007</v>
      </c>
      <c r="V2">
        <f>'tabella importanza sottocriteri'!B32</f>
        <v>8.4</v>
      </c>
      <c r="W2">
        <f>'tabella importanza sottocriteri'!C32</f>
        <v>8.4</v>
      </c>
      <c r="X2">
        <f>'tabella importanza sottocriteri'!D32</f>
        <v>3.2</v>
      </c>
      <c r="Y2">
        <f>'tabella importanza sottocriteri'!E32</f>
        <v>4</v>
      </c>
      <c r="Z2">
        <f>'tabella importanza sottocriteri'!F32</f>
        <v>6.8</v>
      </c>
      <c r="AA2">
        <f>'tabella importanza sottocriteri'!G32</f>
        <v>6.4</v>
      </c>
      <c r="AB2">
        <f>'tabella importanza sottocriteri'!H32</f>
        <v>8</v>
      </c>
      <c r="AC2">
        <f>'tabella importanza sottocriteri'!I32</f>
        <v>9.6</v>
      </c>
    </row>
    <row r="3" spans="1:29" x14ac:dyDescent="0.25">
      <c r="A3" t="s">
        <v>47</v>
      </c>
      <c r="B3">
        <v>69</v>
      </c>
      <c r="C3">
        <v>71</v>
      </c>
      <c r="D3">
        <v>74</v>
      </c>
      <c r="E3">
        <v>79</v>
      </c>
      <c r="F3">
        <v>68</v>
      </c>
      <c r="G3">
        <v>69</v>
      </c>
      <c r="H3">
        <v>66</v>
      </c>
      <c r="I3">
        <v>68</v>
      </c>
      <c r="J3">
        <v>65</v>
      </c>
      <c r="K3">
        <v>65</v>
      </c>
      <c r="L3">
        <v>64</v>
      </c>
      <c r="M3">
        <v>66</v>
      </c>
      <c r="N3">
        <v>64</v>
      </c>
      <c r="O3">
        <v>65</v>
      </c>
      <c r="P3">
        <v>57</v>
      </c>
      <c r="Q3">
        <v>71</v>
      </c>
      <c r="R3">
        <v>60.5</v>
      </c>
      <c r="S3">
        <v>58</v>
      </c>
      <c r="T3">
        <v>58</v>
      </c>
      <c r="U3">
        <v>63</v>
      </c>
      <c r="V3">
        <v>47</v>
      </c>
      <c r="W3">
        <v>59</v>
      </c>
      <c r="X3">
        <v>57</v>
      </c>
      <c r="Y3">
        <v>54</v>
      </c>
      <c r="Z3">
        <v>56</v>
      </c>
      <c r="AA3">
        <v>56</v>
      </c>
      <c r="AB3">
        <v>39</v>
      </c>
      <c r="AC3">
        <v>55</v>
      </c>
    </row>
    <row r="6" spans="1:29" x14ac:dyDescent="0.25">
      <c r="B6" t="s">
        <v>48</v>
      </c>
      <c r="C6" t="s">
        <v>49</v>
      </c>
    </row>
    <row r="7" spans="1:29" x14ac:dyDescent="0.25">
      <c r="A7" t="s">
        <v>5</v>
      </c>
      <c r="B7">
        <f>B2</f>
        <v>5.6</v>
      </c>
      <c r="C7">
        <v>69</v>
      </c>
    </row>
    <row r="8" spans="1:29" x14ac:dyDescent="0.25">
      <c r="A8" t="s">
        <v>6</v>
      </c>
      <c r="B8">
        <f>C2</f>
        <v>8</v>
      </c>
      <c r="C8">
        <v>71</v>
      </c>
    </row>
    <row r="9" spans="1:29" x14ac:dyDescent="0.25">
      <c r="A9" t="s">
        <v>7</v>
      </c>
      <c r="B9">
        <f>D2</f>
        <v>5.6</v>
      </c>
      <c r="C9">
        <v>74</v>
      </c>
    </row>
    <row r="10" spans="1:29" x14ac:dyDescent="0.25">
      <c r="A10" t="s">
        <v>8</v>
      </c>
      <c r="B10">
        <f>E2</f>
        <v>5.6</v>
      </c>
      <c r="C10">
        <v>79</v>
      </c>
    </row>
    <row r="11" spans="1:29" x14ac:dyDescent="0.25">
      <c r="A11" t="s">
        <v>9</v>
      </c>
      <c r="B11">
        <f>F2</f>
        <v>4</v>
      </c>
      <c r="C11">
        <v>68</v>
      </c>
    </row>
    <row r="12" spans="1:29" x14ac:dyDescent="0.25">
      <c r="A12" t="s">
        <v>10</v>
      </c>
      <c r="B12">
        <f>G2</f>
        <v>8.8000000000000007</v>
      </c>
      <c r="C12">
        <v>69</v>
      </c>
    </row>
    <row r="13" spans="1:29" x14ac:dyDescent="0.25">
      <c r="A13" t="s">
        <v>11</v>
      </c>
      <c r="B13">
        <f>H2</f>
        <v>7.6</v>
      </c>
      <c r="C13">
        <v>66</v>
      </c>
    </row>
    <row r="14" spans="1:29" x14ac:dyDescent="0.25">
      <c r="A14" t="s">
        <v>12</v>
      </c>
      <c r="B14">
        <f>I2</f>
        <v>9.6</v>
      </c>
      <c r="C14">
        <v>68</v>
      </c>
    </row>
    <row r="15" spans="1:29" x14ac:dyDescent="0.25">
      <c r="A15" t="s">
        <v>13</v>
      </c>
      <c r="B15">
        <f>J2</f>
        <v>4.4000000000000004</v>
      </c>
      <c r="C15">
        <v>65</v>
      </c>
    </row>
    <row r="16" spans="1:29" x14ac:dyDescent="0.25">
      <c r="A16" t="s">
        <v>14</v>
      </c>
      <c r="B16">
        <f>K2</f>
        <v>4</v>
      </c>
      <c r="C16">
        <v>65</v>
      </c>
    </row>
    <row r="17" spans="1:3" x14ac:dyDescent="0.25">
      <c r="A17" t="s">
        <v>15</v>
      </c>
      <c r="B17">
        <f>L2</f>
        <v>4</v>
      </c>
      <c r="C17">
        <v>64</v>
      </c>
    </row>
    <row r="18" spans="1:3" x14ac:dyDescent="0.25">
      <c r="A18" t="s">
        <v>16</v>
      </c>
      <c r="B18">
        <f>M2</f>
        <v>8.4</v>
      </c>
      <c r="C18">
        <v>66</v>
      </c>
    </row>
    <row r="19" spans="1:3" x14ac:dyDescent="0.25">
      <c r="A19" t="s">
        <v>17</v>
      </c>
      <c r="B19">
        <f>N2</f>
        <v>5.2</v>
      </c>
      <c r="C19">
        <v>64</v>
      </c>
    </row>
    <row r="20" spans="1:3" x14ac:dyDescent="0.25">
      <c r="A20" t="s">
        <v>18</v>
      </c>
      <c r="B20">
        <f>O2</f>
        <v>4.4000000000000004</v>
      </c>
      <c r="C20">
        <v>65</v>
      </c>
    </row>
    <row r="21" spans="1:3" x14ac:dyDescent="0.25">
      <c r="A21" t="s">
        <v>19</v>
      </c>
      <c r="B21">
        <f>P2</f>
        <v>4.4000000000000004</v>
      </c>
      <c r="C21">
        <v>57</v>
      </c>
    </row>
    <row r="22" spans="1:3" x14ac:dyDescent="0.25">
      <c r="A22" t="s">
        <v>20</v>
      </c>
      <c r="B22">
        <f>Q2</f>
        <v>9.6</v>
      </c>
      <c r="C22">
        <v>71</v>
      </c>
    </row>
    <row r="23" spans="1:3" x14ac:dyDescent="0.25">
      <c r="A23" t="s">
        <v>21</v>
      </c>
      <c r="B23">
        <f>R2</f>
        <v>3.2</v>
      </c>
      <c r="C23">
        <v>60.5</v>
      </c>
    </row>
    <row r="24" spans="1:3" x14ac:dyDescent="0.25">
      <c r="A24" t="s">
        <v>22</v>
      </c>
      <c r="B24">
        <f>S2</f>
        <v>7.6</v>
      </c>
      <c r="C24">
        <v>58</v>
      </c>
    </row>
    <row r="25" spans="1:3" x14ac:dyDescent="0.25">
      <c r="A25" t="s">
        <v>23</v>
      </c>
      <c r="B25">
        <f>T2</f>
        <v>5.8</v>
      </c>
      <c r="C25">
        <v>58</v>
      </c>
    </row>
    <row r="26" spans="1:3" x14ac:dyDescent="0.25">
      <c r="A26" t="s">
        <v>24</v>
      </c>
      <c r="B26">
        <f>U2</f>
        <v>8.8000000000000007</v>
      </c>
      <c r="C26">
        <v>63</v>
      </c>
    </row>
    <row r="27" spans="1:3" x14ac:dyDescent="0.25">
      <c r="A27" t="s">
        <v>37</v>
      </c>
      <c r="B27">
        <f>V2</f>
        <v>8.4</v>
      </c>
      <c r="C27">
        <v>47</v>
      </c>
    </row>
    <row r="28" spans="1:3" x14ac:dyDescent="0.25">
      <c r="A28" t="s">
        <v>38</v>
      </c>
      <c r="B28">
        <f>W2</f>
        <v>8.4</v>
      </c>
      <c r="C28">
        <v>59</v>
      </c>
    </row>
    <row r="29" spans="1:3" x14ac:dyDescent="0.25">
      <c r="A29" t="s">
        <v>39</v>
      </c>
      <c r="B29">
        <f>X2</f>
        <v>3.2</v>
      </c>
      <c r="C29">
        <v>57</v>
      </c>
    </row>
    <row r="30" spans="1:3" x14ac:dyDescent="0.25">
      <c r="A30" t="s">
        <v>40</v>
      </c>
      <c r="B30">
        <f>Y2</f>
        <v>4</v>
      </c>
      <c r="C30">
        <v>54</v>
      </c>
    </row>
    <row r="31" spans="1:3" x14ac:dyDescent="0.25">
      <c r="A31" t="s">
        <v>41</v>
      </c>
      <c r="B31">
        <f>Z2</f>
        <v>6.8</v>
      </c>
      <c r="C31">
        <v>56</v>
      </c>
    </row>
    <row r="32" spans="1:3" x14ac:dyDescent="0.25">
      <c r="A32" t="s">
        <v>42</v>
      </c>
      <c r="B32">
        <f>AA2</f>
        <v>6.4</v>
      </c>
      <c r="C32">
        <v>56</v>
      </c>
    </row>
    <row r="33" spans="1:3" x14ac:dyDescent="0.25">
      <c r="A33" t="s">
        <v>43</v>
      </c>
      <c r="B33">
        <f>AB2</f>
        <v>8</v>
      </c>
      <c r="C33">
        <v>39</v>
      </c>
    </row>
    <row r="34" spans="1:3" x14ac:dyDescent="0.25">
      <c r="A34" t="s">
        <v>44</v>
      </c>
      <c r="B34">
        <f>AC2</f>
        <v>9.6</v>
      </c>
      <c r="C34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importanza sottocriteri</vt:lpstr>
      <vt:lpstr>matrice importanza valore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</dc:creator>
  <cp:lastModifiedBy>Admin</cp:lastModifiedBy>
  <dcterms:created xsi:type="dcterms:W3CDTF">2019-01-31T11:35:52Z</dcterms:created>
  <dcterms:modified xsi:type="dcterms:W3CDTF">2019-06-02T20:49:53Z</dcterms:modified>
</cp:coreProperties>
</file>